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ossiers communs Recettes Finances\BUDGET\BUDGET 2026\"/>
    </mc:Choice>
  </mc:AlternateContent>
  <xr:revisionPtr revIDLastSave="0" documentId="13_ncr:1_{B6ED8B5F-4A1E-4C75-B63C-7E221D689377}" xr6:coauthVersionLast="47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T26" i="29"/>
  <c r="T9" i="23" s="1"/>
  <c r="Q26" i="29"/>
  <c r="Q9" i="23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29" i="29" l="1"/>
  <c r="Q10" i="23" s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<sst xmlns="http://schemas.openxmlformats.org/spreadsheetml/2006/main" count="188" uniqueCount="101">
  <si>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</si>
  <si>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</si>
  <si>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</si>
  <si>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</si>
  <si>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</si>
  <si>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</si>
  <si>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</si>
  <si>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</si>
  <si>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</si>
  <si>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</si>
  <si>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</si>
  <si>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</si>
  <si>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</si>
  <si>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</si>
  <si>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</si>
  <si>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</si>
  <si>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</si>
  <si>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</si>
  <si>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</si>
  <si>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</si>
  <si>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</si>
  <si>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</si>
  <si>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</si>
  <si>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</si>
  <si>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</si>
  <si>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</si>
  <si>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</si>
  <si>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</si>
  <si>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</si>
  <si>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</si>
  <si>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</si>
  <si>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</si>
  <si>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</si>
  <si>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</si>
  <si>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</si>
  <si>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</si>
  <si>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</si>
  <si>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</si>
  <si>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</si>
  <si>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</si>
  <si>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</si>
  <si>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</si>
  <si>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</si>
  <si>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</si>
  <si>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</si>
  <si>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</si>
  <si>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</si>
  <si>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</si>
  <si>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</si>
  <si>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</si>
  <si>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</si>
  <si>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</si>
  <si>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</si>
  <si>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</si>
  <si>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</si>
  <si>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</si>
  <si>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</si>
  <si>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</si>
  <si>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</si>
  <si>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</si>
  <si>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</si>
  <si>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</si>
  <si>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</si>
  <si>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</si>
  <si>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</si>
  <si>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</si>
  <si>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</si>
  <si>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</si>
  <si>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</si>
  <si>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</si>
  <si>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</si>
  <si>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</si>
  <si>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</si>
  <si>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</si>
  <si>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</si>
  <si>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</si>
  <si>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</si>
  <si>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</si>
  <si>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Commune De Mettet</t>
  </si>
  <si>
    <t>Administration communale de :</t>
  </si>
  <si>
    <t>COMMUNE DE METTET</t>
  </si>
  <si>
    <t>Place Meunier 1</t>
  </si>
  <si>
    <t>5640 METTET</t>
  </si>
  <si>
    <t>www.mettet.be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</si>
  <si>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</si>
  <si>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</si>
  <si>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</si>
  <si>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</si>
  <si>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18/12/2025</t>
  </si>
  <si>
    <t>24/02/2026</t>
  </si>
  <si>
    <t>Budget</t>
  </si>
  <si>
    <t xml:space="preserve">Laetitia DEPLANQUE </t>
  </si>
  <si>
    <t>071720095</t>
  </si>
  <si>
    <t>laetitia.deplanque@mettet.be</t>
  </si>
  <si>
    <t>Marie-Noëlle BOCART</t>
  </si>
  <si>
    <t>071720094</t>
  </si>
  <si>
    <t>marie-noelle.bocart@mettet.be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</si>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</sst>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848023.96000000089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1326381.5699999984</c:v>
                </c:pt>
                <c:pt idx="1">
                  <c:v>610149.80999999866</c:v>
                </c:pt>
                <c:pt idx="2">
                  <c:v>1076257.3200000003</c:v>
                </c:pt>
                <c:pt idx="3">
                  <c:v>186457.78999999538</c:v>
                </c:pt>
                <c:pt idx="4">
                  <c:v>363495.62999999896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14448461.620000001</c:v>
                </c:pt>
                <c:pt idx="1">
                  <c:v>16131870.120000001</c:v>
                </c:pt>
                <c:pt idx="2">
                  <c:v>17245384.050000001</c:v>
                </c:pt>
                <c:pt idx="3">
                  <c:v>18040146.950000003</c:v>
                </c:pt>
                <c:pt idx="4">
                  <c:v>18852031.100000001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14448461.619999999</c:v>
                </c:pt>
                <c:pt idx="1">
                  <c:v>16979894.080000002</c:v>
                </c:pt>
                <c:pt idx="2">
                  <c:v>17245384.050000001</c:v>
                </c:pt>
                <c:pt idx="3">
                  <c:v>18040146.949999999</c:v>
                </c:pt>
                <c:pt idx="4">
                  <c:v>18852031.100000001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7115691.0700000003</c:v>
                </c:pt>
                <c:pt idx="1">
                  <c:v>12160379.859999999</c:v>
                </c:pt>
                <c:pt idx="2">
                  <c:v>14542538.859999999</c:v>
                </c:pt>
                <c:pt idx="3">
                  <c:v>14308713.869999999</c:v>
                </c:pt>
                <c:pt idx="4">
                  <c:v>7316992.1600000001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7032431.0700000003</c:v>
                </c:pt>
                <c:pt idx="1">
                  <c:v>8898960.2800000012</c:v>
                </c:pt>
                <c:pt idx="2">
                  <c:v>13051119.280000001</c:v>
                </c:pt>
                <c:pt idx="3">
                  <c:v>15076333.869999999</c:v>
                </c:pt>
                <c:pt idx="4">
                  <c:v>7811949.4700000007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92087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93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95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96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0</v>
      </c>
      <c r="I9" s="174"/>
      <c r="J9" s="175"/>
      <c r="K9" s="173">
        <f>'Ordinaire GE'!K26-'Ordinaire GE'!K15</f>
        <v>848023.96000000089</v>
      </c>
      <c r="L9" s="174"/>
      <c r="M9" s="175"/>
      <c r="N9" s="173">
        <f>'Ordinaire GE'!N26-'Ordinaire GE'!N15</f>
        <v>0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0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1326381.5699999984</v>
      </c>
      <c r="I10" s="177"/>
      <c r="J10" s="178"/>
      <c r="K10" s="176">
        <f>'Ordinaire GE'!K29-'Ordinaire GE'!K18</f>
        <v>610149.80999999866</v>
      </c>
      <c r="L10" s="177"/>
      <c r="M10" s="178"/>
      <c r="N10" s="176">
        <f>'Ordinaire GE'!N29-'Ordinaire GE'!N18</f>
        <v>1076257.3200000003</v>
      </c>
      <c r="O10" s="177"/>
      <c r="P10" s="178"/>
      <c r="Q10" s="176">
        <f>'Ordinaire GE'!Q29-'Ordinaire GE'!Q18</f>
        <v>186457.78999999538</v>
      </c>
      <c r="R10" s="177"/>
      <c r="S10" s="178"/>
      <c r="T10" s="176">
        <f>'Ordinaire GE'!T29-'Ordinaire GE'!T18</f>
        <v>363495.62999999896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5918335.25</v>
      </c>
      <c r="I10" s="213">
        <v>5512664.2599999998</v>
      </c>
      <c r="J10" s="214">
        <v>5512664.2599999998</v>
      </c>
      <c r="K10" s="269">
        <v>6716811.79</v>
      </c>
      <c r="L10" s="213">
        <v>5512664.2599999998</v>
      </c>
      <c r="M10" s="214">
        <v>5512664.2599999998</v>
      </c>
      <c r="N10" s="269">
        <v>6936692.29</v>
      </c>
      <c r="O10" s="213">
        <v>5512664.2599999998</v>
      </c>
      <c r="P10" s="214">
        <v>5512664.2599999998</v>
      </c>
      <c r="Q10" s="269">
        <v>7443158.1399999997</v>
      </c>
      <c r="R10" s="213">
        <v>5512664.2599999998</v>
      </c>
      <c r="S10" s="214">
        <v>5512664.2599999998</v>
      </c>
      <c r="T10" s="269">
        <v>7715573.8700000001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2799763.34</v>
      </c>
      <c r="I11" s="209">
        <v>2726342.74</v>
      </c>
      <c r="J11" s="210">
        <v>2726342.74</v>
      </c>
      <c r="K11" s="270">
        <v>3112848.42</v>
      </c>
      <c r="L11" s="209">
        <v>2726342.74</v>
      </c>
      <c r="M11" s="210">
        <v>2726342.74</v>
      </c>
      <c r="N11" s="270">
        <v>3151064.6</v>
      </c>
      <c r="O11" s="209">
        <v>2726342.74</v>
      </c>
      <c r="P11" s="210">
        <v>2726342.74</v>
      </c>
      <c r="Q11" s="270">
        <v>3197427.11</v>
      </c>
      <c r="R11" s="209">
        <v>2726342.74</v>
      </c>
      <c r="S11" s="210">
        <v>2726342.74</v>
      </c>
      <c r="T11" s="270">
        <v>3391157.27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4232302.49</v>
      </c>
      <c r="I12" s="209">
        <v>4264832.04</v>
      </c>
      <c r="J12" s="210">
        <v>4264832.04</v>
      </c>
      <c r="K12" s="270">
        <v>4714755.93</v>
      </c>
      <c r="L12" s="209">
        <v>4264832.04</v>
      </c>
      <c r="M12" s="210">
        <v>4264832.04</v>
      </c>
      <c r="N12" s="270">
        <v>5157021.6100000003</v>
      </c>
      <c r="O12" s="209">
        <v>4264832.04</v>
      </c>
      <c r="P12" s="210">
        <v>4264832.04</v>
      </c>
      <c r="Q12" s="270">
        <v>5300935.62</v>
      </c>
      <c r="R12" s="209">
        <v>4264832.04</v>
      </c>
      <c r="S12" s="210">
        <v>4264832.04</v>
      </c>
      <c r="T12" s="270">
        <v>5573379.2400000002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1498060.54</v>
      </c>
      <c r="I13" s="209">
        <v>41563.69</v>
      </c>
      <c r="J13" s="210">
        <v>41563.69</v>
      </c>
      <c r="K13" s="270">
        <v>1587453.98</v>
      </c>
      <c r="L13" s="209">
        <v>41563.69</v>
      </c>
      <c r="M13" s="210">
        <v>41563.69</v>
      </c>
      <c r="N13" s="270">
        <v>2000605.55</v>
      </c>
      <c r="O13" s="209">
        <v>41563.69</v>
      </c>
      <c r="P13" s="210">
        <v>41563.69</v>
      </c>
      <c r="Q13" s="270">
        <v>2098626.08</v>
      </c>
      <c r="R13" s="209">
        <v>41563.69</v>
      </c>
      <c r="S13" s="210">
        <v>41563.69</v>
      </c>
      <c r="T13" s="270">
        <v>2171920.7200000002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14448461.620000001</v>
      </c>
      <c r="I15" s="207"/>
      <c r="J15" s="208"/>
      <c r="K15" s="207">
        <f>SUM(K10:K14)</f>
        <v>16131870.120000001</v>
      </c>
      <c r="L15" s="207"/>
      <c r="M15" s="207"/>
      <c r="N15" s="206">
        <f>SUM(N10:N14)</f>
        <v>17245384.050000001</v>
      </c>
      <c r="O15" s="207"/>
      <c r="P15" s="208"/>
      <c r="Q15" s="207">
        <f>SUM(Q10:Q14)</f>
        <v>18040146.950000003</v>
      </c>
      <c r="R15" s="207"/>
      <c r="S15" s="208"/>
      <c r="T15" s="207">
        <f>SUM(T10:T14)</f>
        <v>18852031.100000001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246500.37</v>
      </c>
      <c r="I16" s="199">
        <v>1521059.02</v>
      </c>
      <c r="J16" s="200">
        <v>2351270.66</v>
      </c>
      <c r="K16" s="272">
        <v>248561</v>
      </c>
      <c r="L16" s="199">
        <v>1659060.83</v>
      </c>
      <c r="M16" s="200">
        <v>1521059.02</v>
      </c>
      <c r="N16" s="272">
        <v>473228.46</v>
      </c>
      <c r="O16" s="199">
        <v>2230351.92</v>
      </c>
      <c r="P16" s="200">
        <v>1659060.83</v>
      </c>
      <c r="Q16" s="272">
        <v>512918</v>
      </c>
      <c r="R16" s="199">
        <v>2351270.66</v>
      </c>
      <c r="S16" s="200">
        <v>2230351.92</v>
      </c>
      <c r="T16" s="272">
        <v>612025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83260</v>
      </c>
      <c r="I17" s="204">
        <v>1192323.53</v>
      </c>
      <c r="J17" s="205">
        <v>824300.6</v>
      </c>
      <c r="K17" s="271">
        <v>1617642.46</v>
      </c>
      <c r="L17" s="204">
        <v>4295659.8600000003</v>
      </c>
      <c r="M17" s="205">
        <v>1192323.53</v>
      </c>
      <c r="N17" s="271">
        <v>200260</v>
      </c>
      <c r="O17" s="204">
        <v>1045347.08</v>
      </c>
      <c r="P17" s="205">
        <v>4295659.8600000003</v>
      </c>
      <c r="Q17" s="271">
        <v>0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14778221.99</v>
      </c>
      <c r="I18" s="194"/>
      <c r="J18" s="195"/>
      <c r="K18" s="194">
        <f>SUM(K15:K17)</f>
        <v>17998073.580000002</v>
      </c>
      <c r="L18" s="194"/>
      <c r="M18" s="194"/>
      <c r="N18" s="193">
        <f>SUM(N15:N17)</f>
        <v>17918872.510000002</v>
      </c>
      <c r="O18" s="194"/>
      <c r="P18" s="195"/>
      <c r="Q18" s="193">
        <f>SUM(Q15:Q17)</f>
        <v>18553064.950000003</v>
      </c>
      <c r="R18" s="194"/>
      <c r="S18" s="195"/>
      <c r="T18" s="193">
        <f>SUM(T15:T17)</f>
        <v>19464056.100000001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695895</v>
      </c>
      <c r="I22" s="213">
        <v>373432.17</v>
      </c>
      <c r="J22" s="214">
        <v>697745.74</v>
      </c>
      <c r="K22" s="269">
        <v>636565.17000000004</v>
      </c>
      <c r="L22" s="213">
        <v>373432.17</v>
      </c>
      <c r="M22" s="214">
        <v>697745.74</v>
      </c>
      <c r="N22" s="269">
        <v>867278.45</v>
      </c>
      <c r="O22" s="213">
        <v>373432.17</v>
      </c>
      <c r="P22" s="214">
        <v>697745.74</v>
      </c>
      <c r="Q22" s="269">
        <v>987161.47</v>
      </c>
      <c r="R22" s="213">
        <v>373432.17</v>
      </c>
      <c r="S22" s="214">
        <v>697745.74</v>
      </c>
      <c r="T22" s="269">
        <v>1203450.52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13591481.17</v>
      </c>
      <c r="I23" s="209">
        <v>12728583.199999999</v>
      </c>
      <c r="J23" s="210">
        <v>13240574.68</v>
      </c>
      <c r="K23" s="270">
        <v>16222409.74</v>
      </c>
      <c r="L23" s="209">
        <v>12728583.199999999</v>
      </c>
      <c r="M23" s="210">
        <v>13240574.68</v>
      </c>
      <c r="N23" s="270">
        <v>16157186.43</v>
      </c>
      <c r="O23" s="209">
        <v>12728583.199999999</v>
      </c>
      <c r="P23" s="210">
        <v>13240574.68</v>
      </c>
      <c r="Q23" s="270">
        <v>16888092.210000001</v>
      </c>
      <c r="R23" s="209">
        <v>12728583.199999999</v>
      </c>
      <c r="S23" s="210">
        <v>13240574.68</v>
      </c>
      <c r="T23" s="270">
        <v>17275287.420000002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120919.17</v>
      </c>
      <c r="I24" s="209">
        <v>548784.99</v>
      </c>
      <c r="J24" s="210">
        <v>408005.67</v>
      </c>
      <c r="K24" s="270">
        <v>120919.17</v>
      </c>
      <c r="L24" s="209">
        <v>548784.99</v>
      </c>
      <c r="M24" s="210">
        <v>408005.67</v>
      </c>
      <c r="N24" s="270">
        <v>120919.17</v>
      </c>
      <c r="O24" s="209">
        <v>548784.99</v>
      </c>
      <c r="P24" s="210">
        <v>408005.67</v>
      </c>
      <c r="Q24" s="270">
        <v>164893.26999999999</v>
      </c>
      <c r="R24" s="209">
        <v>548784.99</v>
      </c>
      <c r="S24" s="210">
        <v>408005.67</v>
      </c>
      <c r="T24" s="270">
        <v>178131.59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40166.28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100000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195161.57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14448461.619999999</v>
      </c>
      <c r="I26" s="207"/>
      <c r="J26" s="207"/>
      <c r="K26" s="206">
        <f>SUM(K22:K25)</f>
        <v>16979894.080000002</v>
      </c>
      <c r="L26" s="207"/>
      <c r="M26" s="208"/>
      <c r="N26" s="207">
        <f>SUM(N22:N25)</f>
        <v>17245384.050000001</v>
      </c>
      <c r="O26" s="207"/>
      <c r="P26" s="207"/>
      <c r="Q26" s="206">
        <f>SUM(Q22:Q25)</f>
        <v>18040146.949999999</v>
      </c>
      <c r="R26" s="207"/>
      <c r="S26" s="208"/>
      <c r="T26" s="206">
        <f>SUM(T22:T25)</f>
        <v>18852031.100000001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1656141.94</v>
      </c>
      <c r="I27" s="199">
        <v>6001218.2883333303</v>
      </c>
      <c r="J27" s="200">
        <v>5811470.0833333302</v>
      </c>
      <c r="K27" s="272">
        <v>1628329.31</v>
      </c>
      <c r="L27" s="199">
        <v>6001218.2883333303</v>
      </c>
      <c r="M27" s="200">
        <v>5811470.0833333302</v>
      </c>
      <c r="N27" s="272">
        <v>1749745.78</v>
      </c>
      <c r="O27" s="199">
        <v>6001218.2883333303</v>
      </c>
      <c r="P27" s="200">
        <v>5811470.0833333302</v>
      </c>
      <c r="Q27" s="272">
        <v>699375.79</v>
      </c>
      <c r="R27" s="199">
        <v>6001218.2883333303</v>
      </c>
      <c r="S27" s="200">
        <v>5811470.0833333302</v>
      </c>
      <c r="T27" s="272">
        <v>975520.63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16104603.559999999</v>
      </c>
      <c r="I29" s="194"/>
      <c r="J29" s="194"/>
      <c r="K29" s="193">
        <f>SUM(K26:K28)</f>
        <v>18608223.390000001</v>
      </c>
      <c r="L29" s="194"/>
      <c r="M29" s="195"/>
      <c r="N29" s="194">
        <f>SUM(N26:N28)</f>
        <v>18995129.830000002</v>
      </c>
      <c r="O29" s="194"/>
      <c r="P29" s="194"/>
      <c r="Q29" s="193">
        <f>SUM(Q26:Q28)</f>
        <v>18739522.739999998</v>
      </c>
      <c r="R29" s="194"/>
      <c r="S29" s="195"/>
      <c r="T29" s="193">
        <f>SUM(T26:T28)</f>
        <v>19827551.73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6000</v>
      </c>
      <c r="I10" s="213">
        <v>5512664.2599999998</v>
      </c>
      <c r="J10" s="214">
        <v>5512664.2599999998</v>
      </c>
      <c r="K10" s="269">
        <v>300000</v>
      </c>
      <c r="L10" s="213">
        <v>5512664.2599999998</v>
      </c>
      <c r="M10" s="214">
        <v>5512664.2599999998</v>
      </c>
      <c r="N10" s="269">
        <v>0</v>
      </c>
      <c r="O10" s="213">
        <v>5512664.2599999998</v>
      </c>
      <c r="P10" s="214">
        <v>5512664.2599999998</v>
      </c>
      <c r="Q10" s="269">
        <v>9000</v>
      </c>
      <c r="R10" s="213">
        <v>5512664.2599999998</v>
      </c>
      <c r="S10" s="214">
        <v>5512664.2599999998</v>
      </c>
      <c r="T10" s="269">
        <v>321000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7054580</v>
      </c>
      <c r="I11" s="209">
        <v>2726342.74</v>
      </c>
      <c r="J11" s="210">
        <v>2726342.74</v>
      </c>
      <c r="K11" s="270">
        <v>11805268.789999999</v>
      </c>
      <c r="L11" s="209">
        <v>2726342.74</v>
      </c>
      <c r="M11" s="210">
        <v>2726342.74</v>
      </c>
      <c r="N11" s="270">
        <v>14389427.789999999</v>
      </c>
      <c r="O11" s="209">
        <v>2726342.74</v>
      </c>
      <c r="P11" s="210">
        <v>2726342.74</v>
      </c>
      <c r="Q11" s="270">
        <v>14044602.789999999</v>
      </c>
      <c r="R11" s="209">
        <v>2726342.74</v>
      </c>
      <c r="S11" s="210">
        <v>2726342.74</v>
      </c>
      <c r="T11" s="270">
        <v>6620252.4199999999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55111.07</v>
      </c>
      <c r="I12" s="209">
        <v>4264832.04</v>
      </c>
      <c r="J12" s="210">
        <v>4264832.04</v>
      </c>
      <c r="K12" s="270">
        <v>55111.07</v>
      </c>
      <c r="L12" s="209">
        <v>4264832.04</v>
      </c>
      <c r="M12" s="210">
        <v>4264832.04</v>
      </c>
      <c r="N12" s="270">
        <v>153111.07</v>
      </c>
      <c r="O12" s="209">
        <v>4264832.04</v>
      </c>
      <c r="P12" s="210">
        <v>4264832.04</v>
      </c>
      <c r="Q12" s="270">
        <v>255111.08</v>
      </c>
      <c r="R12" s="209">
        <v>4264832.04</v>
      </c>
      <c r="S12" s="210">
        <v>4264832.04</v>
      </c>
      <c r="T12" s="270">
        <v>375739.74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7115691.0700000003</v>
      </c>
      <c r="I15" s="207"/>
      <c r="J15" s="208"/>
      <c r="K15" s="207">
        <f>SUM(K10:K14)</f>
        <v>12160379.859999999</v>
      </c>
      <c r="L15" s="207"/>
      <c r="M15" s="207"/>
      <c r="N15" s="206">
        <f>SUM(N10:N14)</f>
        <v>14542538.859999999</v>
      </c>
      <c r="O15" s="207"/>
      <c r="P15" s="208"/>
      <c r="Q15" s="207">
        <f>SUM(Q10:Q14)</f>
        <v>14308713.869999999</v>
      </c>
      <c r="R15" s="207"/>
      <c r="S15" s="208"/>
      <c r="T15" s="207">
        <f>SUM(T10:T14)</f>
        <v>7316992.1600000001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0</v>
      </c>
      <c r="I16" s="199">
        <v>1521059.02</v>
      </c>
      <c r="J16" s="200">
        <v>2351270.66</v>
      </c>
      <c r="K16" s="272">
        <v>0</v>
      </c>
      <c r="L16" s="199">
        <v>1659060.83</v>
      </c>
      <c r="M16" s="200">
        <v>1521059.02</v>
      </c>
      <c r="N16" s="272">
        <v>0</v>
      </c>
      <c r="O16" s="199">
        <v>2230351.92</v>
      </c>
      <c r="P16" s="200">
        <v>1659060.83</v>
      </c>
      <c r="Q16" s="272">
        <v>0</v>
      </c>
      <c r="R16" s="199">
        <v>2351270.66</v>
      </c>
      <c r="S16" s="200">
        <v>2230351.92</v>
      </c>
      <c r="T16" s="272">
        <v>0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465000</v>
      </c>
      <c r="I17" s="204">
        <v>1192323.53</v>
      </c>
      <c r="J17" s="205">
        <v>824300.6</v>
      </c>
      <c r="K17" s="271">
        <v>2221511.9900000002</v>
      </c>
      <c r="L17" s="204">
        <v>4295659.8600000003</v>
      </c>
      <c r="M17" s="205">
        <v>1192323.53</v>
      </c>
      <c r="N17" s="271">
        <v>1508000</v>
      </c>
      <c r="O17" s="204">
        <v>1045347.08</v>
      </c>
      <c r="P17" s="205">
        <v>4295659.8600000003</v>
      </c>
      <c r="Q17" s="271">
        <v>2098836</v>
      </c>
      <c r="R17" s="204">
        <v>824300.6</v>
      </c>
      <c r="S17" s="205">
        <v>1045347.08</v>
      </c>
      <c r="T17" s="271">
        <v>3311177.1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7580691.0700000003</v>
      </c>
      <c r="I18" s="194"/>
      <c r="J18" s="195"/>
      <c r="K18" s="194">
        <f>SUM(K15:K17)</f>
        <v>14381891.85</v>
      </c>
      <c r="L18" s="194"/>
      <c r="M18" s="194"/>
      <c r="N18" s="193">
        <f>SUM(N15:N17)</f>
        <v>16050538.859999999</v>
      </c>
      <c r="O18" s="194"/>
      <c r="P18" s="195"/>
      <c r="Q18" s="193">
        <f>SUM(Q15:Q17)</f>
        <v>16407549.869999999</v>
      </c>
      <c r="R18" s="194"/>
      <c r="S18" s="195"/>
      <c r="T18" s="193">
        <f>SUM(T15:T17)</f>
        <v>10628169.26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1255505</v>
      </c>
      <c r="I22" s="213">
        <v>373432.17</v>
      </c>
      <c r="J22" s="214">
        <v>697745.74</v>
      </c>
      <c r="K22" s="269">
        <v>958467</v>
      </c>
      <c r="L22" s="213">
        <v>365967.42</v>
      </c>
      <c r="M22" s="214">
        <v>373432.17</v>
      </c>
      <c r="N22" s="269">
        <v>3626217</v>
      </c>
      <c r="O22" s="213">
        <v>414709.37</v>
      </c>
      <c r="P22" s="214">
        <v>365967.42</v>
      </c>
      <c r="Q22" s="269">
        <v>3261729</v>
      </c>
      <c r="R22" s="213">
        <v>697745.74</v>
      </c>
      <c r="S22" s="214">
        <v>414709.37</v>
      </c>
      <c r="T22" s="269">
        <v>1570235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465000</v>
      </c>
      <c r="I23" s="209">
        <v>12728583.199999999</v>
      </c>
      <c r="J23" s="210">
        <v>13240574.68</v>
      </c>
      <c r="K23" s="270">
        <v>1425000</v>
      </c>
      <c r="L23" s="209">
        <v>12120371.99</v>
      </c>
      <c r="M23" s="210">
        <v>12728583.199999999</v>
      </c>
      <c r="N23" s="270">
        <v>1410000</v>
      </c>
      <c r="O23" s="209">
        <v>12941517.73</v>
      </c>
      <c r="P23" s="210">
        <v>12120371.99</v>
      </c>
      <c r="Q23" s="270">
        <v>1997836</v>
      </c>
      <c r="R23" s="209">
        <v>13240574.68</v>
      </c>
      <c r="S23" s="210">
        <v>12941517.73</v>
      </c>
      <c r="T23" s="270">
        <v>2183221.5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5311926.07</v>
      </c>
      <c r="I24" s="209">
        <v>548784.99</v>
      </c>
      <c r="J24" s="210">
        <v>408005.67</v>
      </c>
      <c r="K24" s="270">
        <v>6515493.2800000003</v>
      </c>
      <c r="L24" s="209">
        <v>536819.05000000005</v>
      </c>
      <c r="M24" s="210">
        <v>548784.99</v>
      </c>
      <c r="N24" s="270">
        <v>8014902.2800000003</v>
      </c>
      <c r="O24" s="209">
        <v>344975.81</v>
      </c>
      <c r="P24" s="210">
        <v>536819.05000000005</v>
      </c>
      <c r="Q24" s="270">
        <v>9816768.8699999992</v>
      </c>
      <c r="R24" s="209">
        <v>408005.67</v>
      </c>
      <c r="S24" s="210">
        <v>344975.81</v>
      </c>
      <c r="T24" s="270">
        <v>4058492.97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7032431.0700000003</v>
      </c>
      <c r="I26" s="207"/>
      <c r="J26" s="207"/>
      <c r="K26" s="206">
        <f>SUM(K22:K25)</f>
        <v>8898960.2800000012</v>
      </c>
      <c r="L26" s="207"/>
      <c r="M26" s="208"/>
      <c r="N26" s="207">
        <f>SUM(N22:N25)</f>
        <v>13051119.280000001</v>
      </c>
      <c r="O26" s="207"/>
      <c r="P26" s="207"/>
      <c r="Q26" s="206">
        <f>SUM(Q22:Q25)</f>
        <v>15076333.869999999</v>
      </c>
      <c r="R26" s="207"/>
      <c r="S26" s="208"/>
      <c r="T26" s="206">
        <f>SUM(T22:T25)</f>
        <v>7811949.4700000007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796511.99</v>
      </c>
      <c r="L27" s="199">
        <v>10122961.629999999</v>
      </c>
      <c r="M27" s="200">
        <v>6628334.5600000005</v>
      </c>
      <c r="N27" s="272">
        <v>98000</v>
      </c>
      <c r="O27" s="199">
        <v>6248838.1500000004</v>
      </c>
      <c r="P27" s="200">
        <v>10122961.629999999</v>
      </c>
      <c r="Q27" s="272">
        <v>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548260</v>
      </c>
      <c r="I28" s="204">
        <v>0</v>
      </c>
      <c r="J28" s="205">
        <v>0</v>
      </c>
      <c r="K28" s="271">
        <v>4686419.58</v>
      </c>
      <c r="L28" s="204">
        <v>0</v>
      </c>
      <c r="M28" s="205">
        <v>0</v>
      </c>
      <c r="N28" s="271">
        <v>2901419.58</v>
      </c>
      <c r="O28" s="204">
        <v>0</v>
      </c>
      <c r="P28" s="205">
        <v>0</v>
      </c>
      <c r="Q28" s="271">
        <v>1331216</v>
      </c>
      <c r="R28" s="204">
        <v>0</v>
      </c>
      <c r="S28" s="205">
        <v>0</v>
      </c>
      <c r="T28" s="271">
        <v>2816219.79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7580691.0700000003</v>
      </c>
      <c r="I29" s="194"/>
      <c r="J29" s="194"/>
      <c r="K29" s="193">
        <f>SUM(K26:K28)</f>
        <v>14381891.850000001</v>
      </c>
      <c r="L29" s="194"/>
      <c r="M29" s="195"/>
      <c r="N29" s="194">
        <f>SUM(N26:N28)</f>
        <v>16050538.860000001</v>
      </c>
      <c r="O29" s="194"/>
      <c r="P29" s="194"/>
      <c r="Q29" s="193">
        <f>SUM(Q26:Q28)</f>
        <v>16407549.869999999</v>
      </c>
      <c r="R29" s="194"/>
      <c r="S29" s="195"/>
      <c r="T29" s="193">
        <f>SUM(T26:T28)</f>
        <v>10628169.260000002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320011.84999999998</v>
      </c>
      <c r="F8" s="273">
        <v>1864209.41</v>
      </c>
      <c r="G8" s="273">
        <v>587851.54</v>
      </c>
      <c r="H8" s="273">
        <v>217535.96</v>
      </c>
      <c r="I8" s="273">
        <v>251519.41</v>
      </c>
    </row>
    <row r="9" spans="1:10" ht="30" customHeight="1">
      <c r="A9" s="229" t="s">
        <v>18</v>
      </c>
      <c r="B9" s="230"/>
      <c r="C9" s="230"/>
      <c r="D9" s="231"/>
      <c r="E9" s="273">
        <v>4357804.53</v>
      </c>
      <c r="F9" s="273">
        <v>4928998.7699999996</v>
      </c>
      <c r="G9" s="273">
        <v>5233928.71</v>
      </c>
      <c r="H9" s="273">
        <v>5748441.6600000001</v>
      </c>
      <c r="I9" s="273">
        <v>6408035.3899999997</v>
      </c>
    </row>
    <row r="10" spans="1:10" ht="30" customHeight="1">
      <c r="A10" s="229" t="s">
        <v>19</v>
      </c>
      <c r="B10" s="230"/>
      <c r="C10" s="230"/>
      <c r="D10" s="231"/>
      <c r="E10" s="273">
        <v>2118739.3199999998</v>
      </c>
      <c r="F10" s="273">
        <v>2419527.13</v>
      </c>
      <c r="G10" s="273">
        <v>2455173.89</v>
      </c>
      <c r="H10" s="273">
        <v>2472069.2999999998</v>
      </c>
      <c r="I10" s="273">
        <v>2419069.98</v>
      </c>
    </row>
    <row r="11" spans="1:10" ht="30" customHeight="1">
      <c r="A11" s="229" t="s">
        <v>20</v>
      </c>
      <c r="B11" s="230"/>
      <c r="C11" s="230"/>
      <c r="D11" s="231"/>
      <c r="E11" s="273">
        <v>1411186.61</v>
      </c>
      <c r="F11" s="273">
        <v>1458178.65</v>
      </c>
      <c r="G11" s="273">
        <v>1688840.64</v>
      </c>
      <c r="H11" s="273">
        <v>1752077.09</v>
      </c>
      <c r="I11" s="273">
        <v>1975089.69</v>
      </c>
    </row>
    <row r="12" spans="1:10" ht="30" customHeight="1">
      <c r="A12" s="229" t="s">
        <v>28</v>
      </c>
      <c r="B12" s="230"/>
      <c r="C12" s="230"/>
      <c r="D12" s="231"/>
      <c r="E12" s="273">
        <v>26917.19</v>
      </c>
      <c r="F12" s="273">
        <v>30529.32</v>
      </c>
      <c r="G12" s="273">
        <v>40658.28</v>
      </c>
      <c r="H12" s="273">
        <v>35012.86</v>
      </c>
      <c r="I12" s="273">
        <v>22534.62</v>
      </c>
    </row>
    <row r="13" spans="1:10" ht="30" customHeight="1">
      <c r="A13" s="229" t="s">
        <v>21</v>
      </c>
      <c r="B13" s="230"/>
      <c r="C13" s="230"/>
      <c r="D13" s="231"/>
      <c r="E13" s="273">
        <v>57887.72</v>
      </c>
      <c r="F13" s="273">
        <v>62899.55</v>
      </c>
      <c r="G13" s="273">
        <v>56701.13</v>
      </c>
      <c r="H13" s="273">
        <v>57343.05</v>
      </c>
      <c r="I13" s="273">
        <v>66800.800000000003</v>
      </c>
    </row>
    <row r="14" spans="1:10" ht="30" customHeight="1">
      <c r="A14" s="229" t="s">
        <v>22</v>
      </c>
      <c r="B14" s="230"/>
      <c r="C14" s="230"/>
      <c r="D14" s="231"/>
      <c r="E14" s="273">
        <v>851869.04</v>
      </c>
      <c r="F14" s="273">
        <v>1056970.74</v>
      </c>
      <c r="G14" s="273">
        <v>976465.48</v>
      </c>
      <c r="H14" s="273">
        <v>1145558.1100000001</v>
      </c>
      <c r="I14" s="273">
        <v>782340.11</v>
      </c>
    </row>
    <row r="15" spans="1:10" ht="30" customHeight="1">
      <c r="A15" s="229" t="s">
        <v>23</v>
      </c>
      <c r="B15" s="230"/>
      <c r="C15" s="230"/>
      <c r="D15" s="231"/>
      <c r="E15" s="273">
        <v>1334765.67</v>
      </c>
      <c r="F15" s="273">
        <v>1347993.52</v>
      </c>
      <c r="G15" s="273">
        <v>1821574.5</v>
      </c>
      <c r="H15" s="273">
        <v>2053994.09</v>
      </c>
      <c r="I15" s="273">
        <v>2094745.29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246094.99</v>
      </c>
      <c r="F17" s="273">
        <v>258623.59</v>
      </c>
      <c r="G17" s="273">
        <v>275070.83</v>
      </c>
      <c r="H17" s="273">
        <v>273456.3</v>
      </c>
      <c r="I17" s="273">
        <v>283714.71999999997</v>
      </c>
    </row>
    <row r="18" spans="1:9" ht="30" customHeight="1">
      <c r="A18" s="229" t="s">
        <v>24</v>
      </c>
      <c r="B18" s="230"/>
      <c r="C18" s="230"/>
      <c r="D18" s="231"/>
      <c r="E18" s="273">
        <v>1726486.53</v>
      </c>
      <c r="F18" s="273">
        <v>1948705.89</v>
      </c>
      <c r="G18" s="273">
        <v>2058923.34</v>
      </c>
      <c r="H18" s="273">
        <v>2073579.57</v>
      </c>
      <c r="I18" s="273">
        <v>2325062.75</v>
      </c>
    </row>
    <row r="19" spans="1:9" ht="30" customHeight="1">
      <c r="A19" s="232" t="s">
        <v>25</v>
      </c>
      <c r="B19" s="233"/>
      <c r="C19" s="233"/>
      <c r="D19" s="234"/>
      <c r="E19" s="273">
        <v>1935776.02</v>
      </c>
      <c r="F19" s="273">
        <v>2214539.96</v>
      </c>
      <c r="G19" s="273">
        <v>2025349.58</v>
      </c>
      <c r="H19" s="273">
        <v>1978333.99</v>
      </c>
      <c r="I19" s="273">
        <v>1991323.11</v>
      </c>
    </row>
    <row r="20" spans="1:9" ht="30" customHeight="1">
      <c r="A20" s="229" t="s">
        <v>26</v>
      </c>
      <c r="B20" s="230"/>
      <c r="C20" s="230"/>
      <c r="D20" s="231"/>
      <c r="E20" s="273">
        <v>98034.31</v>
      </c>
      <c r="F20" s="273">
        <v>109852.05</v>
      </c>
      <c r="G20" s="273">
        <v>112257.43</v>
      </c>
      <c r="H20" s="273">
        <v>115133.56</v>
      </c>
      <c r="I20" s="273">
        <v>117874.74</v>
      </c>
    </row>
    <row r="21" spans="1:9" ht="30" customHeight="1">
      <c r="A21" s="235" t="s">
        <v>27</v>
      </c>
      <c r="B21" s="236"/>
      <c r="C21" s="236"/>
      <c r="D21" s="237"/>
      <c r="E21" s="273">
        <v>46147.839999999997</v>
      </c>
      <c r="F21" s="273">
        <v>48484</v>
      </c>
      <c r="G21" s="273">
        <v>112848.7</v>
      </c>
      <c r="H21" s="273">
        <v>117611.41</v>
      </c>
      <c r="I21" s="273">
        <v>113920.49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14420789.439999999</v>
      </c>
      <c r="F8" s="273">
        <v>16819446.800000001</v>
      </c>
      <c r="G8" s="273">
        <v>17176497.760000002</v>
      </c>
      <c r="H8" s="273">
        <v>16885182.68</v>
      </c>
      <c r="I8" s="273">
        <v>17580231.399999999</v>
      </c>
    </row>
    <row r="9" spans="1:10" ht="30" customHeight="1">
      <c r="A9" s="229" t="s">
        <v>18</v>
      </c>
      <c r="B9" s="230"/>
      <c r="C9" s="230"/>
      <c r="D9" s="231"/>
      <c r="E9" s="273">
        <v>120608.5</v>
      </c>
      <c r="F9" s="273">
        <v>130916.74</v>
      </c>
      <c r="G9" s="273">
        <v>232408.41</v>
      </c>
      <c r="H9" s="273">
        <v>172043.13</v>
      </c>
      <c r="I9" s="273">
        <v>372348.67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67909.960000000006</v>
      </c>
      <c r="F11" s="273">
        <v>68394.16</v>
      </c>
      <c r="G11" s="273">
        <v>67764.05</v>
      </c>
      <c r="H11" s="273">
        <v>67133.34</v>
      </c>
      <c r="I11" s="273">
        <v>57702.93</v>
      </c>
    </row>
    <row r="12" spans="1:10" ht="30" customHeight="1">
      <c r="A12" s="229" t="s">
        <v>28</v>
      </c>
      <c r="B12" s="230"/>
      <c r="C12" s="230"/>
      <c r="D12" s="231"/>
      <c r="E12" s="273">
        <v>244369.17</v>
      </c>
      <c r="F12" s="273">
        <v>250339.34</v>
      </c>
      <c r="G12" s="273">
        <v>250339.34</v>
      </c>
      <c r="H12" s="273">
        <v>251563.51</v>
      </c>
      <c r="I12" s="273">
        <v>265876.93</v>
      </c>
    </row>
    <row r="13" spans="1:10" ht="30" customHeight="1">
      <c r="A13" s="229" t="s">
        <v>21</v>
      </c>
      <c r="B13" s="230"/>
      <c r="C13" s="230"/>
      <c r="D13" s="231"/>
      <c r="E13" s="273">
        <v>238160</v>
      </c>
      <c r="F13" s="273">
        <v>233660</v>
      </c>
      <c r="G13" s="273">
        <v>236160</v>
      </c>
      <c r="H13" s="273">
        <v>236160</v>
      </c>
      <c r="I13" s="273">
        <v>340489.49</v>
      </c>
    </row>
    <row r="14" spans="1:10" ht="30" customHeight="1">
      <c r="A14" s="229" t="s">
        <v>22</v>
      </c>
      <c r="B14" s="230"/>
      <c r="C14" s="230"/>
      <c r="D14" s="231"/>
      <c r="E14" s="273">
        <v>403237.99</v>
      </c>
      <c r="F14" s="273">
        <v>426218.55</v>
      </c>
      <c r="G14" s="273">
        <v>433299.14</v>
      </c>
      <c r="H14" s="273">
        <v>504521</v>
      </c>
      <c r="I14" s="273">
        <v>485353.86</v>
      </c>
    </row>
    <row r="15" spans="1:10" ht="30" customHeight="1">
      <c r="A15" s="229" t="s">
        <v>23</v>
      </c>
      <c r="B15" s="230"/>
      <c r="C15" s="230"/>
      <c r="D15" s="231"/>
      <c r="E15" s="273">
        <v>342441.31</v>
      </c>
      <c r="F15" s="273">
        <v>272073.65000000002</v>
      </c>
      <c r="G15" s="273">
        <v>314517.21000000002</v>
      </c>
      <c r="H15" s="273">
        <v>308191.89</v>
      </c>
      <c r="I15" s="273">
        <v>441921.26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91492.19</v>
      </c>
      <c r="F18" s="273">
        <v>90192.19</v>
      </c>
      <c r="G18" s="273">
        <v>91392.19</v>
      </c>
      <c r="H18" s="273">
        <v>91392.19</v>
      </c>
      <c r="I18" s="273">
        <v>83392.19</v>
      </c>
    </row>
    <row r="19" spans="1:9" ht="30" customHeight="1">
      <c r="A19" s="232" t="s">
        <v>25</v>
      </c>
      <c r="B19" s="233"/>
      <c r="C19" s="233"/>
      <c r="D19" s="234"/>
      <c r="E19" s="273">
        <v>59685</v>
      </c>
      <c r="F19" s="273">
        <v>99185</v>
      </c>
      <c r="G19" s="273">
        <v>56518</v>
      </c>
      <c r="H19" s="273">
        <v>126185</v>
      </c>
      <c r="I19" s="273">
        <v>171085</v>
      </c>
    </row>
    <row r="20" spans="1:9" ht="30" customHeight="1">
      <c r="A20" s="229" t="s">
        <v>26</v>
      </c>
      <c r="B20" s="230"/>
      <c r="C20" s="230"/>
      <c r="D20" s="231"/>
      <c r="E20" s="273">
        <v>28000</v>
      </c>
      <c r="F20" s="273">
        <v>24500</v>
      </c>
      <c r="G20" s="273">
        <v>24500</v>
      </c>
      <c r="H20" s="273">
        <v>24500</v>
      </c>
      <c r="I20" s="273">
        <v>24500</v>
      </c>
    </row>
    <row r="21" spans="1:9" ht="30" customHeight="1">
      <c r="A21" s="235" t="s">
        <v>27</v>
      </c>
      <c r="B21" s="236"/>
      <c r="C21" s="236"/>
      <c r="D21" s="237"/>
      <c r="E21" s="273">
        <v>4650</v>
      </c>
      <c r="F21" s="273">
        <v>4650</v>
      </c>
      <c r="G21" s="273">
        <v>4650</v>
      </c>
      <c r="H21" s="273">
        <v>4650</v>
      </c>
      <c r="I21" s="273">
        <v>4650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465000</v>
      </c>
      <c r="F8" s="273">
        <v>2221511.9900000002</v>
      </c>
      <c r="G8" s="273">
        <v>1508000</v>
      </c>
      <c r="H8" s="273">
        <v>2098836</v>
      </c>
      <c r="I8" s="273">
        <v>3311177.1</v>
      </c>
    </row>
    <row r="9" spans="1:10" ht="30" customHeight="1">
      <c r="A9" s="229" t="s">
        <v>18</v>
      </c>
      <c r="B9" s="230"/>
      <c r="C9" s="230"/>
      <c r="D9" s="231"/>
      <c r="E9" s="273">
        <v>505000</v>
      </c>
      <c r="F9" s="273">
        <v>725000</v>
      </c>
      <c r="G9" s="273">
        <v>604000</v>
      </c>
      <c r="H9" s="273">
        <v>963000</v>
      </c>
      <c r="I9" s="273">
        <v>2816225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18000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2753030</v>
      </c>
      <c r="F11" s="273">
        <v>6220768.79</v>
      </c>
      <c r="G11" s="273">
        <v>7756268.79</v>
      </c>
      <c r="H11" s="273">
        <v>3294500</v>
      </c>
      <c r="I11" s="273">
        <v>1950748.02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20000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54716</v>
      </c>
      <c r="I13" s="273">
        <v>54716</v>
      </c>
    </row>
    <row r="14" spans="1:10" ht="30" customHeight="1">
      <c r="A14" s="229" t="s">
        <v>22</v>
      </c>
      <c r="B14" s="230"/>
      <c r="C14" s="230"/>
      <c r="D14" s="231"/>
      <c r="E14" s="273">
        <v>260000</v>
      </c>
      <c r="F14" s="273">
        <v>1310000</v>
      </c>
      <c r="G14" s="273">
        <v>2625000</v>
      </c>
      <c r="H14" s="273">
        <v>6222136.79</v>
      </c>
      <c r="I14" s="273">
        <v>362622.4</v>
      </c>
    </row>
    <row r="15" spans="1:10" ht="30" customHeight="1">
      <c r="A15" s="229" t="s">
        <v>23</v>
      </c>
      <c r="B15" s="230"/>
      <c r="C15" s="230"/>
      <c r="D15" s="231"/>
      <c r="E15" s="273">
        <v>2428000</v>
      </c>
      <c r="F15" s="273">
        <v>2270000</v>
      </c>
      <c r="G15" s="273">
        <v>1416159</v>
      </c>
      <c r="H15" s="273">
        <v>1616309</v>
      </c>
      <c r="I15" s="273">
        <v>862628.67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363500</v>
      </c>
      <c r="F17" s="273">
        <v>300000</v>
      </c>
      <c r="G17" s="273">
        <v>340000</v>
      </c>
      <c r="H17" s="273">
        <v>357000</v>
      </c>
      <c r="I17" s="273">
        <v>160000</v>
      </c>
    </row>
    <row r="18" spans="1:9" ht="30" customHeight="1">
      <c r="A18" s="229" t="s">
        <v>24</v>
      </c>
      <c r="B18" s="230"/>
      <c r="C18" s="230"/>
      <c r="D18" s="231"/>
      <c r="E18" s="273">
        <v>8550</v>
      </c>
      <c r="F18" s="273">
        <v>1182500</v>
      </c>
      <c r="G18" s="273">
        <v>1185000</v>
      </c>
      <c r="H18" s="273">
        <v>1325000</v>
      </c>
      <c r="I18" s="273">
        <v>506000</v>
      </c>
    </row>
    <row r="19" spans="1:9" ht="30" customHeight="1">
      <c r="A19" s="232" t="s">
        <v>25</v>
      </c>
      <c r="B19" s="233"/>
      <c r="C19" s="233"/>
      <c r="D19" s="234"/>
      <c r="E19" s="273">
        <v>112611.07</v>
      </c>
      <c r="F19" s="273">
        <v>103111.07</v>
      </c>
      <c r="G19" s="273">
        <v>580111.06999999995</v>
      </c>
      <c r="H19" s="273">
        <v>351052.08</v>
      </c>
      <c r="I19" s="273">
        <v>589052.06999999995</v>
      </c>
    </row>
    <row r="20" spans="1:9" ht="30" customHeight="1">
      <c r="A20" s="229" t="s">
        <v>26</v>
      </c>
      <c r="B20" s="230"/>
      <c r="C20" s="230"/>
      <c r="D20" s="231"/>
      <c r="E20" s="273">
        <v>664000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21000</v>
      </c>
      <c r="F21" s="273">
        <v>11000</v>
      </c>
      <c r="G21" s="273">
        <v>36000</v>
      </c>
      <c r="H21" s="273">
        <v>125000</v>
      </c>
      <c r="I21" s="273">
        <v>15000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548260</v>
      </c>
      <c r="F8" s="273">
        <v>4686419.58</v>
      </c>
      <c r="G8" s="273">
        <v>2901419.58</v>
      </c>
      <c r="H8" s="273">
        <v>1331216</v>
      </c>
      <c r="I8" s="273">
        <v>3944175.39</v>
      </c>
    </row>
    <row r="9" spans="1:10" ht="30" customHeight="1">
      <c r="A9" s="229" t="s">
        <v>18</v>
      </c>
      <c r="B9" s="230"/>
      <c r="C9" s="230"/>
      <c r="D9" s="231"/>
      <c r="E9" s="273">
        <v>970000</v>
      </c>
      <c r="F9" s="273">
        <v>2150000</v>
      </c>
      <c r="G9" s="273">
        <v>2012000</v>
      </c>
      <c r="H9" s="273">
        <v>2785836</v>
      </c>
      <c r="I9" s="273">
        <v>4389946.5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18000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2669770</v>
      </c>
      <c r="F11" s="273">
        <v>3659349.21</v>
      </c>
      <c r="G11" s="273">
        <v>5194849.21</v>
      </c>
      <c r="H11" s="273">
        <v>2914500</v>
      </c>
      <c r="I11" s="273">
        <v>871656.9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20000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54716</v>
      </c>
    </row>
    <row r="14" spans="1:10" ht="30" customHeight="1">
      <c r="A14" s="229" t="s">
        <v>22</v>
      </c>
      <c r="B14" s="230"/>
      <c r="C14" s="230"/>
      <c r="D14" s="231"/>
      <c r="E14" s="273">
        <v>260000</v>
      </c>
      <c r="F14" s="273">
        <v>910000</v>
      </c>
      <c r="G14" s="273">
        <v>2625000</v>
      </c>
      <c r="H14" s="273">
        <v>6222136.79</v>
      </c>
      <c r="I14" s="273">
        <v>271122.40000000002</v>
      </c>
    </row>
    <row r="15" spans="1:10" ht="30" customHeight="1">
      <c r="A15" s="229" t="s">
        <v>23</v>
      </c>
      <c r="B15" s="230"/>
      <c r="C15" s="230"/>
      <c r="D15" s="231"/>
      <c r="E15" s="273">
        <v>2428000</v>
      </c>
      <c r="F15" s="273">
        <v>545000</v>
      </c>
      <c r="G15" s="273">
        <v>1078159</v>
      </c>
      <c r="H15" s="273">
        <v>1147309</v>
      </c>
      <c r="I15" s="273">
        <v>405000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363500</v>
      </c>
      <c r="F17" s="273">
        <v>300000</v>
      </c>
      <c r="G17" s="273">
        <v>340000</v>
      </c>
      <c r="H17" s="273">
        <v>207000</v>
      </c>
      <c r="I17" s="273">
        <v>10000</v>
      </c>
    </row>
    <row r="18" spans="1:9" ht="30" customHeight="1">
      <c r="A18" s="229" t="s">
        <v>24</v>
      </c>
      <c r="B18" s="230"/>
      <c r="C18" s="230"/>
      <c r="D18" s="231"/>
      <c r="E18" s="273">
        <v>8550</v>
      </c>
      <c r="F18" s="273">
        <v>1182500</v>
      </c>
      <c r="G18" s="273">
        <v>1185000</v>
      </c>
      <c r="H18" s="273">
        <v>1325000</v>
      </c>
      <c r="I18" s="273">
        <v>200000</v>
      </c>
    </row>
    <row r="19" spans="1:9" ht="30" customHeight="1">
      <c r="A19" s="232" t="s">
        <v>25</v>
      </c>
      <c r="B19" s="233"/>
      <c r="C19" s="233"/>
      <c r="D19" s="234"/>
      <c r="E19" s="273">
        <v>112611.07</v>
      </c>
      <c r="F19" s="273">
        <v>103111.07</v>
      </c>
      <c r="G19" s="273">
        <v>580111.06999999995</v>
      </c>
      <c r="H19" s="273">
        <v>349552.08</v>
      </c>
      <c r="I19" s="273">
        <v>481552.07</v>
      </c>
    </row>
    <row r="20" spans="1:9" ht="30" customHeight="1">
      <c r="A20" s="229" t="s">
        <v>26</v>
      </c>
      <c r="B20" s="230"/>
      <c r="C20" s="230"/>
      <c r="D20" s="231"/>
      <c r="E20" s="273">
        <v>199000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21000</v>
      </c>
      <c r="F21" s="273">
        <v>11000</v>
      </c>
      <c r="G21" s="273">
        <v>36000</v>
      </c>
      <c r="H21" s="273">
        <v>125000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92087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92087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Marie-Noelle Bocart</cp:lastModifiedBy>
  <cp:lastPrinted>2024-12-03T14:33:46Z</cp:lastPrinted>
  <dcterms:created xsi:type="dcterms:W3CDTF">2006-02-10T09:03:57Z</dcterms:created>
  <dcterms:modified xsi:type="dcterms:W3CDTF">2026-03-05T11:05:04Z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